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480" windowHeight="114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<sst xmlns="http://schemas.openxmlformats.org/spreadsheetml/2006/main" count="134" uniqueCount="131">
  <si>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</si>
  <si>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</si>
  <si>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</si>
  <si>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</si>
  <si>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</si>
  <si>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</si>
  <si>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EUROMEDICAL DISTRIBUTION GRUP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</si>
  <si>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</si>
  <si>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</si>
  <si>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</si>
  <si>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</si>
  <si>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</si>
  <si>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</si>
  <si>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</si>
  <si>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</si>
  <si>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</si>
  <si>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</si>
  <si>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</si>
  <si>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PHARMA TELNET SRL</t>
  </si>
  <si>
    <t>SC ROMSOUND SRL</t>
  </si>
  <si>
    <t>SC THERANOVA PROTEZARE SRL</t>
  </si>
  <si>
    <t>0737/518460</t>
  </si>
  <si>
    <t>021/4109323</t>
  </si>
  <si>
    <t>021/3260355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</si>
  <si>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</si>
  <si>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</si>
  <si>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</si>
  <si>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</si>
  <si>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</si>
  <si>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</si>
  <si>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</si>
  <si>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</si>
  <si>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021/3113463</t>
  </si>
  <si>
    <t>office@euromedical.ro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</si>
  <si>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</si>
  <si>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</si>
  <si>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</si>
  <si>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</si>
  <si>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</si>
  <si>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</si>
  <si>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</si>
  <si>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</si>
  <si>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</si>
  <si>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</si>
  <si>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</si>
  <si>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office@pharmatelnet.ro</t>
  </si>
  <si>
    <t>021/2500620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</si>
  <si>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</si>
  <si>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</si>
  <si>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</si>
  <si>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</si>
  <si>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</si>
  <si>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</si>
  <si>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home.care@messer.ro</t>
  </si>
  <si>
    <t>0742/126816</t>
  </si>
  <si>
    <t>stratulat.marius@gmail.com</t>
  </si>
  <si>
    <t>alin.iosif@biosintex.com</t>
  </si>
  <si>
    <t>0265/264834</t>
  </si>
  <si>
    <t>0359/456700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</si>
  <si>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</si>
  <si>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</si>
  <si>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</si>
  <si>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</si>
  <si>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Sector 4 str.Tulnici nr.5 bl.64 sc.1 ap.12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</si>
  <si>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</si>
  <si>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</si>
  <si>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</si>
  <si>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</si>
  <si>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</si>
  <si>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</si>
  <si>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</si>
  <si>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</si>
  <si>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</si>
  <si>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</si>
  <si>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>Bucuresti Sector 1  str. Maresal Alex. Averescu nr.13 bl.7 sc.B et.2 ap.12</t>
  </si>
  <si>
    <t xml:space="preserve">Cluj Napoca jud.Cluj str.Constantin Brancusi nr.132 </t>
  </si>
  <si>
    <t>Oradea jud Bihor str.Eroul Necunoscut nr.2</t>
  </si>
  <si>
    <t xml:space="preserve">Sintesti  jud.Ilfov comuna Vidra str.Monumentului nr.42 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</si>
  <si>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</si>
  <si>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</si>
  <si>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</si>
  <si>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</si>
  <si>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</si>
  <si>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</si>
  <si>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</si>
  <si>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</si>
  <si>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</si>
  <si>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</si>
  <si>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</si>
  <si>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</si>
  <si>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</si>
  <si>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</si>
  <si>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</si>
  <si>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</si>
  <si>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</si>
  <si>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</si>
  <si>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</si>
  <si>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</si>
  <si>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</si>
  <si>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</si>
  <si>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</si>
  <si>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</si>
  <si>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</si>
  <si>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</si>
  <si>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>SC MEDICAL SERVICES NEUROLOGY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</si>
  <si>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</si>
  <si>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</si>
  <si>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</si>
  <si>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</si>
  <si>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</si>
  <si>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WESOUND AMG SRL</t>
  </si>
  <si>
    <t xml:space="preserve">ventilatie </t>
  </si>
  <si>
    <t>nonivaziva</t>
  </si>
  <si>
    <t xml:space="preserve"> Bucureşti Strada Aldeni nr.43</t>
  </si>
  <si>
    <t xml:space="preserve"> Bucureşti, Soseaua Giurgiului nr.261 B</t>
  </si>
  <si>
    <t>SC AGENT MEDICAL SRL</t>
  </si>
  <si>
    <t>Bucuresti Sector 2 str.Aghires nr.3 sc.A et.1 ap.3</t>
  </si>
  <si>
    <t>0753/635522</t>
  </si>
  <si>
    <t>agentmedicalro@gmail.com</t>
  </si>
  <si>
    <t>SC ROSAL ORTOPEDIC SRL</t>
  </si>
  <si>
    <t>021/3695354</t>
  </si>
  <si>
    <t>radu.gheorghe@rosal.ro</t>
  </si>
  <si>
    <t xml:space="preserve">Bucuresti Sector 3 str. Dudesti Pantelimon nr.1-3 et.1 </t>
  </si>
  <si>
    <t>SC HUMAN OPTICS ROMANIA SRL</t>
  </si>
  <si>
    <t xml:space="preserve">Bucuresti Sector 6 str.Drumul Taberei nr.2 bl.H ap.1 sc.A parter </t>
  </si>
  <si>
    <t>021/4117900</t>
  </si>
  <si>
    <t>office@humanoptics.ro</t>
  </si>
  <si>
    <t>Situatia dispozitivelor medicale decontate aferente lunii decembrie 2019</t>
  </si>
  <si>
    <t>Valoare</t>
  </si>
  <si>
    <t>deconturi platie</t>
  </si>
  <si>
    <t>ADAPTARE RECUPERARE KINETOTERAIE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</si>
</sst>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justify"/>
      <protection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1" fillId="0" borderId="0" xfId="53" applyFont="1" applyAlignment="1" applyProtection="1">
      <alignment/>
      <protection/>
    </xf>
    <xf numFmtId="0" fontId="11" fillId="0" borderId="12" xfId="53" applyFont="1" applyBorder="1" applyAlignment="1" applyProtection="1">
      <alignment horizontal="left"/>
      <protection/>
    </xf>
    <xf numFmtId="0" fontId="11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/>
    </xf>
    <xf numFmtId="0" fontId="57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7" fillId="0" borderId="14" xfId="0" applyFont="1" applyBorder="1" applyAlignment="1">
      <alignment/>
    </xf>
    <xf numFmtId="2" fontId="58" fillId="0" borderId="10" xfId="0" applyNumberFormat="1" applyFont="1" applyBorder="1" applyAlignment="1">
      <alignment/>
    </xf>
    <xf numFmtId="2" fontId="58" fillId="33" borderId="10" xfId="0" applyNumberFormat="1" applyFont="1" applyFill="1" applyBorder="1" applyAlignment="1">
      <alignment/>
    </xf>
    <xf numFmtId="0" fontId="59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0" fontId="4" fillId="0" borderId="10" xfId="53" applyBorder="1" applyAlignment="1" applyProtection="1">
      <alignment horizontal="left"/>
      <protection/>
    </xf>
    <xf numFmtId="2" fontId="6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10" xfId="53" applyFont="1" applyBorder="1" applyAlignment="1" applyProtection="1">
      <alignment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2" fillId="0" borderId="10" xfId="58" applyFont="1" applyFill="1" applyBorder="1">
      <alignment/>
      <protection/>
    </xf>
    <xf numFmtId="0" fontId="13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3" fillId="33" borderId="0" xfId="59" applyFont="1" applyFill="1" applyBorder="1" applyAlignment="1">
      <alignment horizontal="left" vertical="center"/>
      <protection/>
    </xf>
    <xf numFmtId="0" fontId="14" fillId="33" borderId="0" xfId="59" applyFont="1" applyFill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4" fillId="0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vertical="center"/>
      <protection/>
    </xf>
    <xf numFmtId="0" fontId="14" fillId="33" borderId="0" xfId="59" applyFont="1" applyFill="1" applyBorder="1" applyAlignment="1">
      <alignment horizontal="left"/>
      <protection/>
    </xf>
    <xf numFmtId="0" fontId="13" fillId="33" borderId="0" xfId="59" applyFont="1" applyFill="1" applyAlignment="1">
      <alignment horizontal="center"/>
      <protection/>
    </xf>
    <xf numFmtId="0" fontId="13" fillId="33" borderId="0" xfId="59" applyFont="1" applyFill="1">
      <alignment/>
      <protection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  <xf numFmtId="4" fontId="14" fillId="33" borderId="0" xfId="59" applyNumberFormat="1" applyFont="1" applyFill="1" applyAlignment="1">
      <alignment horizontal="left"/>
      <protection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" fontId="13" fillId="33" borderId="0" xfId="0" applyNumberFormat="1" applyFont="1" applyFill="1" applyAlignment="1">
      <alignment horizontal="center"/>
    </xf>
    <xf numFmtId="4" fontId="16" fillId="33" borderId="0" xfId="0" applyNumberFormat="1" applyFont="1" applyFill="1" applyAlignment="1">
      <alignment horizontal="center"/>
    </xf>
    <xf numFmtId="4" fontId="14" fillId="33" borderId="0" xfId="0" applyNumberFormat="1" applyFont="1" applyFill="1" applyAlignment="1">
      <alignment horizontal="center"/>
    </xf>
    <xf numFmtId="170" fontId="14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53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4" fillId="0" borderId="10" xfId="53" applyBorder="1" applyAlignment="1" applyProtection="1">
      <alignment/>
      <protection/>
    </xf>
    <xf numFmtId="0" fontId="60" fillId="33" borderId="13" xfId="0" applyFont="1" applyFill="1" applyBorder="1" applyAlignment="1">
      <alignment horizontal="center"/>
    </xf>
    <xf numFmtId="0" fontId="8" fillId="33" borderId="15" xfId="57" applyFont="1" applyFill="1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8" fillId="0" borderId="15" xfId="57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6" xfId="57" applyBorder="1" applyAlignment="1">
      <alignment horizontal="center" vertical="center" wrapText="1"/>
      <protection/>
    </xf>
    <xf numFmtId="0" fontId="2" fillId="0" borderId="17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euromedical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office@ortotech.ro" TargetMode="External" /><Relationship Id="rId13" Type="http://schemas.openxmlformats.org/officeDocument/2006/relationships/hyperlink" Target="mailto:claudia.pantu@hartmann.info" TargetMode="External" /><Relationship Id="rId14" Type="http://schemas.openxmlformats.org/officeDocument/2006/relationships/hyperlink" Target="mailto:office@pharmatelnet.ro" TargetMode="External" /><Relationship Id="rId15" Type="http://schemas.openxmlformats.org/officeDocument/2006/relationships/hyperlink" Target="mailto:office@romsound.ro" TargetMode="External" /><Relationship Id="rId16" Type="http://schemas.openxmlformats.org/officeDocument/2006/relationships/hyperlink" Target="mailto:theranova@theranova.ro" TargetMode="External" /><Relationship Id="rId17" Type="http://schemas.openxmlformats.org/officeDocument/2006/relationships/hyperlink" Target="http://home.care@messer.ro/" TargetMode="External" /><Relationship Id="rId18" Type="http://schemas.openxmlformats.org/officeDocument/2006/relationships/hyperlink" Target="mailto:e.ursu@motivation.ro" TargetMode="External" /><Relationship Id="rId19" Type="http://schemas.openxmlformats.org/officeDocument/2006/relationships/hyperlink" Target="mailto:stratulat.marius@gmail.com" TargetMode="External" /><Relationship Id="rId20" Type="http://schemas.openxmlformats.org/officeDocument/2006/relationships/hyperlink" Target="mailto:ortoprofil@ortoprofil.ro;" TargetMode="External" /><Relationship Id="rId21" Type="http://schemas.openxmlformats.org/officeDocument/2006/relationships/hyperlink" Target="mailto:info@medicmag.ro" TargetMode="External" /><Relationship Id="rId22" Type="http://schemas.openxmlformats.org/officeDocument/2006/relationships/hyperlink" Target="mailto:agentmedicalro@gmail.com" TargetMode="External" /><Relationship Id="rId23" Type="http://schemas.openxmlformats.org/officeDocument/2006/relationships/hyperlink" Target="mailto:radu.gheorghe@rosal.ro" TargetMode="External" /><Relationship Id="rId24" Type="http://schemas.openxmlformats.org/officeDocument/2006/relationships/hyperlink" Target="mailto:office@humanoptics.ro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68"/>
  <sheetViews>
    <sheetView tabSelected="1" zoomScalePageLayoutView="0" workbookViewId="0" topLeftCell="A4">
      <pane ySplit="5" topLeftCell="A24" activePane="bottomLeft" state="frozen"/>
      <selection pane="topLeft" activeCell="B4" sqref="B4"/>
      <selection pane="bottomLeft" activeCell="A37" sqref="A37:AE53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50" customWidth="1"/>
  </cols>
  <sheetData>
    <row r="3" spans="4:19" s="5" customFormat="1" ht="15">
      <c r="D3" s="8"/>
      <c r="S3" s="78"/>
    </row>
    <row r="4" spans="1:11" ht="15">
      <c r="A4" s="82"/>
      <c r="B4" s="82"/>
      <c r="C4" s="82"/>
      <c r="D4" s="82"/>
      <c r="E4" s="82"/>
      <c r="F4" s="4" t="s">
        <v>127</v>
      </c>
      <c r="G4" s="4"/>
      <c r="H4" s="4"/>
      <c r="I4" s="4"/>
      <c r="J4" s="4"/>
      <c r="K4" s="4"/>
    </row>
    <row r="5" spans="1:8" ht="15">
      <c r="A5" s="82"/>
      <c r="B5" s="82"/>
      <c r="C5" s="82"/>
      <c r="D5" s="82"/>
      <c r="E5" s="82"/>
      <c r="F5" s="4"/>
      <c r="G5" s="4"/>
      <c r="H5" s="4"/>
    </row>
    <row r="6" spans="1:8" ht="15">
      <c r="A6" s="15"/>
      <c r="B6" s="15"/>
      <c r="C6" s="15"/>
      <c r="D6" s="15"/>
      <c r="E6" s="15"/>
      <c r="F6" s="4"/>
      <c r="G6" s="4"/>
      <c r="H6" s="4"/>
    </row>
    <row r="7" spans="1:19" ht="15">
      <c r="A7" s="80"/>
      <c r="B7" s="83" t="s">
        <v>1</v>
      </c>
      <c r="C7" s="85" t="s">
        <v>80</v>
      </c>
      <c r="D7" s="86"/>
      <c r="E7" s="87"/>
      <c r="F7" s="29" t="s">
        <v>82</v>
      </c>
      <c r="G7" s="29" t="s">
        <v>101</v>
      </c>
      <c r="H7" s="30" t="s">
        <v>82</v>
      </c>
      <c r="I7" s="31" t="s">
        <v>85</v>
      </c>
      <c r="J7" s="31" t="s">
        <v>88</v>
      </c>
      <c r="K7" s="31" t="s">
        <v>88</v>
      </c>
      <c r="L7" s="32" t="s">
        <v>90</v>
      </c>
      <c r="M7" s="32" t="s">
        <v>92</v>
      </c>
      <c r="N7" s="32" t="s">
        <v>93</v>
      </c>
      <c r="O7" s="32" t="s">
        <v>95</v>
      </c>
      <c r="P7" s="32" t="s">
        <v>97</v>
      </c>
      <c r="Q7" s="32" t="s">
        <v>111</v>
      </c>
      <c r="R7" s="32" t="s">
        <v>99</v>
      </c>
      <c r="S7" s="75" t="s">
        <v>128</v>
      </c>
    </row>
    <row r="8" spans="1:19" ht="22.5" customHeight="1">
      <c r="A8" s="77" t="s">
        <v>0</v>
      </c>
      <c r="B8" s="84"/>
      <c r="C8" s="18" t="s">
        <v>50</v>
      </c>
      <c r="D8" s="7" t="s">
        <v>51</v>
      </c>
      <c r="E8" s="7" t="s">
        <v>52</v>
      </c>
      <c r="F8" s="33" t="s">
        <v>83</v>
      </c>
      <c r="G8" s="33" t="s">
        <v>102</v>
      </c>
      <c r="H8" s="33" t="s">
        <v>84</v>
      </c>
      <c r="I8" s="33" t="s">
        <v>86</v>
      </c>
      <c r="J8" s="33" t="s">
        <v>87</v>
      </c>
      <c r="K8" s="33" t="s">
        <v>89</v>
      </c>
      <c r="L8" s="33" t="s">
        <v>91</v>
      </c>
      <c r="M8" s="34"/>
      <c r="N8" s="33" t="s">
        <v>94</v>
      </c>
      <c r="O8" s="33" t="s">
        <v>96</v>
      </c>
      <c r="P8" s="33" t="s">
        <v>98</v>
      </c>
      <c r="Q8" s="43" t="s">
        <v>112</v>
      </c>
      <c r="R8" s="43" t="s">
        <v>100</v>
      </c>
      <c r="S8" s="76" t="s">
        <v>129</v>
      </c>
    </row>
    <row r="9" spans="1:19" ht="16.5" customHeight="1">
      <c r="A9" s="17">
        <v>1</v>
      </c>
      <c r="B9" s="79" t="s">
        <v>130</v>
      </c>
      <c r="C9" s="18"/>
      <c r="D9" s="7"/>
      <c r="E9" s="7"/>
      <c r="F9" s="33"/>
      <c r="G9" s="33"/>
      <c r="H9" s="33"/>
      <c r="I9" s="33"/>
      <c r="J9" s="33"/>
      <c r="K9" s="33"/>
      <c r="L9" s="33"/>
      <c r="M9" s="34">
        <v>1561</v>
      </c>
      <c r="N9" s="33">
        <v>275.38</v>
      </c>
      <c r="O9" s="33"/>
      <c r="P9" s="33"/>
      <c r="Q9" s="43"/>
      <c r="R9" s="43"/>
      <c r="S9" s="68">
        <f aca="true" t="shared" si="0" ref="S9:S35">F9+G9+H9+I9+J9+K9+L9+M9+N9+O9+P9+R9+Q9</f>
        <v>1836.38</v>
      </c>
    </row>
    <row r="10" spans="1:19" ht="15">
      <c r="A10" s="1">
        <v>2</v>
      </c>
      <c r="B10" s="73" t="s">
        <v>115</v>
      </c>
      <c r="C10" s="71" t="s">
        <v>116</v>
      </c>
      <c r="D10" s="71" t="s">
        <v>117</v>
      </c>
      <c r="E10" s="72" t="s">
        <v>118</v>
      </c>
      <c r="F10" s="35"/>
      <c r="G10" s="35">
        <v>3705.52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8">
        <f t="shared" si="0"/>
        <v>3705.52</v>
      </c>
    </row>
    <row r="11" spans="1:19" ht="15">
      <c r="A11" s="17">
        <v>3</v>
      </c>
      <c r="B11" s="16" t="s">
        <v>2</v>
      </c>
      <c r="C11" s="20" t="s">
        <v>59</v>
      </c>
      <c r="D11" s="3" t="s">
        <v>30</v>
      </c>
      <c r="E11" s="26" t="s">
        <v>31</v>
      </c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>
        <v>68651.73</v>
      </c>
      <c r="Q11" s="36"/>
      <c r="R11" s="36"/>
      <c r="S11" s="68">
        <f t="shared" si="0"/>
        <v>68651.73</v>
      </c>
    </row>
    <row r="12" spans="1:19" ht="18" customHeight="1">
      <c r="A12" s="1">
        <v>4</v>
      </c>
      <c r="B12" s="16" t="s">
        <v>3</v>
      </c>
      <c r="C12" s="19" t="s">
        <v>60</v>
      </c>
      <c r="D12" s="3" t="s">
        <v>21</v>
      </c>
      <c r="E12" s="26" t="s">
        <v>28</v>
      </c>
      <c r="F12" s="35"/>
      <c r="G12" s="35"/>
      <c r="H12" s="35">
        <v>5810.61</v>
      </c>
      <c r="I12" s="35"/>
      <c r="J12" s="35"/>
      <c r="K12" s="35"/>
      <c r="L12" s="35">
        <v>2959.63</v>
      </c>
      <c r="M12" s="36"/>
      <c r="N12" s="36"/>
      <c r="O12" s="36"/>
      <c r="P12" s="36">
        <v>192.36</v>
      </c>
      <c r="Q12" s="36"/>
      <c r="R12" s="36"/>
      <c r="S12" s="68">
        <f t="shared" si="0"/>
        <v>8962.6</v>
      </c>
    </row>
    <row r="13" spans="1:19" ht="15">
      <c r="A13" s="17">
        <v>5</v>
      </c>
      <c r="B13" s="16" t="s">
        <v>4</v>
      </c>
      <c r="C13" s="20" t="s">
        <v>61</v>
      </c>
      <c r="D13" s="3" t="s">
        <v>26</v>
      </c>
      <c r="E13" s="26" t="s">
        <v>27</v>
      </c>
      <c r="F13" s="35">
        <v>37308.95</v>
      </c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68">
        <f t="shared" si="0"/>
        <v>37308.95</v>
      </c>
    </row>
    <row r="14" spans="1:19" ht="15">
      <c r="A14" s="1">
        <v>6</v>
      </c>
      <c r="B14" s="37" t="s">
        <v>103</v>
      </c>
      <c r="C14" s="20" t="s">
        <v>109</v>
      </c>
      <c r="D14" s="3">
        <v>742228865</v>
      </c>
      <c r="E14" s="28" t="s">
        <v>108</v>
      </c>
      <c r="F14" s="35"/>
      <c r="G14" s="35"/>
      <c r="H14" s="35"/>
      <c r="I14" s="35"/>
      <c r="J14" s="35"/>
      <c r="K14" s="35"/>
      <c r="L14" s="35">
        <v>2998.12</v>
      </c>
      <c r="M14" s="36"/>
      <c r="N14" s="36"/>
      <c r="O14" s="36"/>
      <c r="P14" s="36"/>
      <c r="Q14" s="36"/>
      <c r="R14" s="36"/>
      <c r="S14" s="68">
        <f t="shared" si="0"/>
        <v>2998.12</v>
      </c>
    </row>
    <row r="15" spans="1:19" ht="15">
      <c r="A15" s="17">
        <v>7</v>
      </c>
      <c r="B15" s="16" t="s">
        <v>5</v>
      </c>
      <c r="C15" s="20" t="s">
        <v>62</v>
      </c>
      <c r="D15" s="3" t="s">
        <v>29</v>
      </c>
      <c r="E15" s="26" t="s">
        <v>56</v>
      </c>
      <c r="F15" s="35"/>
      <c r="G15" s="35"/>
      <c r="H15" s="35">
        <v>30155.09</v>
      </c>
      <c r="I15" s="35">
        <v>1480.51</v>
      </c>
      <c r="J15" s="35"/>
      <c r="K15" s="35"/>
      <c r="L15" s="35"/>
      <c r="M15" s="36"/>
      <c r="N15" s="36"/>
      <c r="O15" s="36"/>
      <c r="P15" s="36"/>
      <c r="Q15" s="36"/>
      <c r="R15" s="36"/>
      <c r="S15" s="68">
        <f t="shared" si="0"/>
        <v>31635.6</v>
      </c>
    </row>
    <row r="16" spans="1:19" ht="15">
      <c r="A16" s="1">
        <v>8</v>
      </c>
      <c r="B16" s="16" t="s">
        <v>6</v>
      </c>
      <c r="C16" s="21" t="s">
        <v>63</v>
      </c>
      <c r="D16" s="10" t="s">
        <v>32</v>
      </c>
      <c r="E16" s="26" t="s">
        <v>33</v>
      </c>
      <c r="F16" s="35"/>
      <c r="G16" s="35"/>
      <c r="H16" s="35">
        <v>263.5</v>
      </c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68">
        <f t="shared" si="0"/>
        <v>263.5</v>
      </c>
    </row>
    <row r="17" spans="1:19" ht="24.75">
      <c r="A17" s="17">
        <v>9</v>
      </c>
      <c r="B17" s="73" t="s">
        <v>123</v>
      </c>
      <c r="C17" s="71" t="s">
        <v>124</v>
      </c>
      <c r="D17" s="71" t="s">
        <v>125</v>
      </c>
      <c r="E17" s="74" t="s">
        <v>126</v>
      </c>
      <c r="F17" s="35"/>
      <c r="G17" s="35"/>
      <c r="H17" s="35"/>
      <c r="I17" s="36"/>
      <c r="J17" s="36"/>
      <c r="K17" s="36"/>
      <c r="L17" s="36"/>
      <c r="M17" s="36"/>
      <c r="N17" s="36"/>
      <c r="O17" s="36">
        <v>942.18</v>
      </c>
      <c r="P17" s="36"/>
      <c r="Q17" s="36"/>
      <c r="R17" s="36"/>
      <c r="S17" s="68">
        <f t="shared" si="0"/>
        <v>942.18</v>
      </c>
    </row>
    <row r="18" spans="1:19" ht="15">
      <c r="A18" s="1">
        <v>10</v>
      </c>
      <c r="B18" s="16" t="s">
        <v>7</v>
      </c>
      <c r="C18" s="21" t="s">
        <v>64</v>
      </c>
      <c r="D18" s="10" t="s">
        <v>34</v>
      </c>
      <c r="E18" s="28" t="s">
        <v>81</v>
      </c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6">
        <v>38794.12</v>
      </c>
      <c r="Q18" s="36">
        <v>1155.21</v>
      </c>
      <c r="R18" s="36"/>
      <c r="S18" s="68">
        <f t="shared" si="0"/>
        <v>39949.33</v>
      </c>
    </row>
    <row r="19" spans="1:19" ht="15">
      <c r="A19" s="17">
        <v>11</v>
      </c>
      <c r="B19" s="16" t="s">
        <v>8</v>
      </c>
      <c r="C19" s="21" t="s">
        <v>65</v>
      </c>
      <c r="D19" s="10" t="s">
        <v>24</v>
      </c>
      <c r="E19" s="28" t="s">
        <v>105</v>
      </c>
      <c r="F19" s="35"/>
      <c r="G19" s="35"/>
      <c r="H19" s="35"/>
      <c r="I19" s="36"/>
      <c r="J19" s="36"/>
      <c r="K19" s="36"/>
      <c r="L19" s="36"/>
      <c r="M19" s="36"/>
      <c r="N19" s="36"/>
      <c r="O19" s="36">
        <v>628.12</v>
      </c>
      <c r="P19" s="36"/>
      <c r="Q19" s="36"/>
      <c r="R19" s="36"/>
      <c r="S19" s="68">
        <f t="shared" si="0"/>
        <v>628.12</v>
      </c>
    </row>
    <row r="20" spans="1:19" ht="21.75" customHeight="1">
      <c r="A20" s="1">
        <v>12</v>
      </c>
      <c r="B20" s="16" t="s">
        <v>9</v>
      </c>
      <c r="C20" s="21" t="s">
        <v>66</v>
      </c>
      <c r="D20" s="10" t="s">
        <v>22</v>
      </c>
      <c r="E20" s="26" t="s">
        <v>35</v>
      </c>
      <c r="F20" s="35"/>
      <c r="G20" s="35"/>
      <c r="H20" s="35">
        <v>171290.66</v>
      </c>
      <c r="I20" s="36">
        <v>11844.08</v>
      </c>
      <c r="J20" s="36"/>
      <c r="K20" s="36"/>
      <c r="L20" s="36">
        <v>6348.15</v>
      </c>
      <c r="M20" s="36"/>
      <c r="N20" s="36"/>
      <c r="O20" s="36"/>
      <c r="P20" s="36"/>
      <c r="Q20" s="36"/>
      <c r="R20" s="36">
        <v>4501.86</v>
      </c>
      <c r="S20" s="68">
        <f t="shared" si="0"/>
        <v>193984.74999999997</v>
      </c>
    </row>
    <row r="21" spans="1:19" ht="24" customHeight="1">
      <c r="A21" s="17">
        <v>13</v>
      </c>
      <c r="B21" s="16" t="s">
        <v>104</v>
      </c>
      <c r="C21" s="24" t="s">
        <v>77</v>
      </c>
      <c r="D21" s="12" t="s">
        <v>54</v>
      </c>
      <c r="E21" s="27" t="s">
        <v>55</v>
      </c>
      <c r="F21" s="35"/>
      <c r="G21" s="35"/>
      <c r="H21" s="35">
        <v>2265.95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68">
        <f t="shared" si="0"/>
        <v>2265.95</v>
      </c>
    </row>
    <row r="22" spans="1:19" ht="15">
      <c r="A22" s="1">
        <v>14</v>
      </c>
      <c r="B22" s="16" t="s">
        <v>10</v>
      </c>
      <c r="C22" s="21" t="s">
        <v>67</v>
      </c>
      <c r="D22" s="10" t="s">
        <v>36</v>
      </c>
      <c r="E22" s="25" t="s">
        <v>53</v>
      </c>
      <c r="F22" s="35"/>
      <c r="G22" s="35"/>
      <c r="H22" s="35"/>
      <c r="I22" s="36"/>
      <c r="J22" s="36"/>
      <c r="K22" s="36"/>
      <c r="L22" s="36"/>
      <c r="M22" s="36"/>
      <c r="N22" s="36"/>
      <c r="O22" s="36"/>
      <c r="P22" s="36">
        <v>7495.82</v>
      </c>
      <c r="Q22" s="36"/>
      <c r="R22" s="36"/>
      <c r="S22" s="68">
        <f t="shared" si="0"/>
        <v>7495.82</v>
      </c>
    </row>
    <row r="23" spans="1:19" ht="15">
      <c r="A23" s="17">
        <v>15</v>
      </c>
      <c r="B23" s="16" t="s">
        <v>11</v>
      </c>
      <c r="C23" s="21" t="s">
        <v>68</v>
      </c>
      <c r="D23" s="10" t="s">
        <v>49</v>
      </c>
      <c r="E23" s="26" t="s">
        <v>79</v>
      </c>
      <c r="F23" s="40"/>
      <c r="G23" s="35"/>
      <c r="H23" s="35">
        <v>134639.56</v>
      </c>
      <c r="I23" s="36"/>
      <c r="J23" s="36"/>
      <c r="K23" s="36"/>
      <c r="L23" s="36">
        <v>5317.98</v>
      </c>
      <c r="M23" s="36"/>
      <c r="N23" s="36"/>
      <c r="O23" s="36"/>
      <c r="P23" s="36"/>
      <c r="Q23" s="36"/>
      <c r="R23" s="36"/>
      <c r="S23" s="68">
        <f t="shared" si="0"/>
        <v>139957.54</v>
      </c>
    </row>
    <row r="24" spans="1:19" ht="20.25" customHeight="1">
      <c r="A24" s="1">
        <v>16</v>
      </c>
      <c r="B24" s="16" t="s">
        <v>12</v>
      </c>
      <c r="C24" s="69" t="s">
        <v>114</v>
      </c>
      <c r="D24" s="10" t="s">
        <v>37</v>
      </c>
      <c r="E24" s="26" t="s">
        <v>38</v>
      </c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>
        <v>44286.14</v>
      </c>
      <c r="Q24" s="36"/>
      <c r="R24" s="36"/>
      <c r="S24" s="68">
        <f t="shared" si="0"/>
        <v>44286.14</v>
      </c>
    </row>
    <row r="25" spans="1:19" ht="15">
      <c r="A25" s="17">
        <v>17</v>
      </c>
      <c r="B25" s="16" t="s">
        <v>13</v>
      </c>
      <c r="C25" s="21" t="s">
        <v>69</v>
      </c>
      <c r="D25" s="10" t="s">
        <v>40</v>
      </c>
      <c r="E25" s="26" t="s">
        <v>39</v>
      </c>
      <c r="F25" s="35"/>
      <c r="G25" s="35"/>
      <c r="H25" s="35"/>
      <c r="I25" s="36"/>
      <c r="J25" s="36"/>
      <c r="K25" s="36"/>
      <c r="L25" s="36"/>
      <c r="M25" s="36">
        <v>50.91</v>
      </c>
      <c r="N25" s="36">
        <v>609.22</v>
      </c>
      <c r="O25" s="36"/>
      <c r="P25" s="36"/>
      <c r="Q25" s="36"/>
      <c r="R25" s="36"/>
      <c r="S25" s="68">
        <f t="shared" si="0"/>
        <v>660.13</v>
      </c>
    </row>
    <row r="26" spans="1:19" ht="15">
      <c r="A26" s="1">
        <v>18</v>
      </c>
      <c r="B26" s="16" t="s">
        <v>14</v>
      </c>
      <c r="C26" s="21" t="s">
        <v>70</v>
      </c>
      <c r="D26" s="10" t="s">
        <v>41</v>
      </c>
      <c r="E26" s="26" t="s">
        <v>42</v>
      </c>
      <c r="F26" s="35"/>
      <c r="G26" s="35"/>
      <c r="H26" s="35">
        <v>1954.01</v>
      </c>
      <c r="I26" s="36"/>
      <c r="J26" s="36"/>
      <c r="K26" s="36"/>
      <c r="L26" s="36"/>
      <c r="M26" s="36"/>
      <c r="N26" s="36">
        <v>402.53</v>
      </c>
      <c r="O26" s="36"/>
      <c r="P26" s="36"/>
      <c r="Q26" s="36"/>
      <c r="R26" s="36"/>
      <c r="S26" s="68">
        <f t="shared" si="0"/>
        <v>2356.54</v>
      </c>
    </row>
    <row r="27" spans="1:19" ht="18.75" customHeight="1">
      <c r="A27" s="17">
        <v>19</v>
      </c>
      <c r="B27" s="16" t="s">
        <v>15</v>
      </c>
      <c r="C27" s="22" t="s">
        <v>71</v>
      </c>
      <c r="D27" s="10" t="s">
        <v>57</v>
      </c>
      <c r="E27" s="28" t="s">
        <v>106</v>
      </c>
      <c r="F27" s="35"/>
      <c r="G27" s="35"/>
      <c r="H27" s="35">
        <v>26863.47</v>
      </c>
      <c r="I27" s="36"/>
      <c r="J27" s="36">
        <v>41341.13</v>
      </c>
      <c r="K27" s="36"/>
      <c r="L27" s="36">
        <v>9906.16</v>
      </c>
      <c r="M27" s="36">
        <v>55870.37</v>
      </c>
      <c r="N27" s="36">
        <v>6366.98</v>
      </c>
      <c r="O27" s="36"/>
      <c r="P27" s="36">
        <v>9727.2</v>
      </c>
      <c r="Q27" s="36"/>
      <c r="R27" s="36">
        <v>1637.04</v>
      </c>
      <c r="S27" s="68">
        <f t="shared" si="0"/>
        <v>151712.35000000003</v>
      </c>
    </row>
    <row r="28" spans="1:19" ht="15">
      <c r="A28" s="1">
        <v>20</v>
      </c>
      <c r="B28" s="16" t="s">
        <v>16</v>
      </c>
      <c r="C28" s="23" t="s">
        <v>72</v>
      </c>
      <c r="D28" s="10" t="s">
        <v>23</v>
      </c>
      <c r="E28" s="26" t="s">
        <v>43</v>
      </c>
      <c r="F28" s="35"/>
      <c r="G28" s="35"/>
      <c r="H28" s="35">
        <v>263.5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68">
        <f t="shared" si="0"/>
        <v>263.5</v>
      </c>
    </row>
    <row r="29" spans="1:19" ht="15">
      <c r="A29" s="17">
        <v>21</v>
      </c>
      <c r="B29" s="16" t="s">
        <v>17</v>
      </c>
      <c r="C29" s="21" t="s">
        <v>73</v>
      </c>
      <c r="D29" s="10" t="s">
        <v>78</v>
      </c>
      <c r="E29" s="26" t="s">
        <v>44</v>
      </c>
      <c r="F29" s="35"/>
      <c r="G29" s="35"/>
      <c r="H29" s="35">
        <v>2556.6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68">
        <f t="shared" si="0"/>
        <v>2556.6</v>
      </c>
    </row>
    <row r="30" spans="1:19" ht="22.5">
      <c r="A30" s="1">
        <v>22</v>
      </c>
      <c r="B30" s="16" t="s">
        <v>18</v>
      </c>
      <c r="C30" s="21" t="s">
        <v>74</v>
      </c>
      <c r="D30" s="10" t="s">
        <v>46</v>
      </c>
      <c r="E30" s="26" t="s">
        <v>45</v>
      </c>
      <c r="F30" s="35"/>
      <c r="G30" s="35"/>
      <c r="H30" s="35">
        <v>1056.16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68">
        <f t="shared" si="0"/>
        <v>1056.16</v>
      </c>
    </row>
    <row r="31" spans="1:19" ht="21" customHeight="1">
      <c r="A31" s="17">
        <v>23</v>
      </c>
      <c r="B31" s="16" t="s">
        <v>119</v>
      </c>
      <c r="C31" s="38" t="s">
        <v>122</v>
      </c>
      <c r="D31" s="10" t="s">
        <v>120</v>
      </c>
      <c r="E31" s="39" t="s">
        <v>121</v>
      </c>
      <c r="F31" s="35"/>
      <c r="G31" s="35"/>
      <c r="H31" s="35"/>
      <c r="I31" s="36"/>
      <c r="J31" s="36">
        <v>4835.32</v>
      </c>
      <c r="K31" s="36"/>
      <c r="L31" s="36"/>
      <c r="M31" s="36"/>
      <c r="N31" s="36"/>
      <c r="O31" s="36"/>
      <c r="P31" s="36"/>
      <c r="Q31" s="36"/>
      <c r="R31" s="36"/>
      <c r="S31" s="68">
        <f t="shared" si="0"/>
        <v>4835.32</v>
      </c>
    </row>
    <row r="32" spans="1:19" ht="15">
      <c r="A32" s="1">
        <v>24</v>
      </c>
      <c r="B32" s="16" t="s">
        <v>19</v>
      </c>
      <c r="C32" s="21" t="s">
        <v>75</v>
      </c>
      <c r="D32" s="11" t="s">
        <v>25</v>
      </c>
      <c r="E32" s="26" t="s">
        <v>47</v>
      </c>
      <c r="F32" s="35">
        <v>104868.4</v>
      </c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68">
        <f t="shared" si="0"/>
        <v>104868.4</v>
      </c>
    </row>
    <row r="33" spans="1:19" ht="15">
      <c r="A33" s="17">
        <v>25</v>
      </c>
      <c r="B33" s="16" t="s">
        <v>20</v>
      </c>
      <c r="C33" s="21" t="s">
        <v>76</v>
      </c>
      <c r="D33" s="10" t="s">
        <v>58</v>
      </c>
      <c r="E33" s="27" t="s">
        <v>48</v>
      </c>
      <c r="F33" s="35"/>
      <c r="G33" s="35"/>
      <c r="H33" s="35"/>
      <c r="I33" s="36"/>
      <c r="J33" s="36">
        <v>5245</v>
      </c>
      <c r="K33" s="36"/>
      <c r="L33" s="36"/>
      <c r="M33" s="36"/>
      <c r="N33" s="36"/>
      <c r="O33" s="36"/>
      <c r="P33" s="36"/>
      <c r="Q33" s="36"/>
      <c r="R33" s="36"/>
      <c r="S33" s="68">
        <f t="shared" si="0"/>
        <v>5245</v>
      </c>
    </row>
    <row r="34" spans="1:19" ht="15">
      <c r="A34" s="1">
        <v>26</v>
      </c>
      <c r="B34" s="16" t="s">
        <v>110</v>
      </c>
      <c r="C34" s="70" t="s">
        <v>113</v>
      </c>
      <c r="D34" s="41"/>
      <c r="E34" s="42"/>
      <c r="F34" s="35"/>
      <c r="G34" s="35"/>
      <c r="H34" s="35"/>
      <c r="I34" s="36"/>
      <c r="J34" s="36"/>
      <c r="K34" s="36"/>
      <c r="L34" s="36"/>
      <c r="M34" s="36"/>
      <c r="N34" s="36"/>
      <c r="O34" s="36"/>
      <c r="P34" s="36"/>
      <c r="Q34" s="36">
        <v>609</v>
      </c>
      <c r="R34" s="36"/>
      <c r="S34" s="68">
        <f t="shared" si="0"/>
        <v>609</v>
      </c>
    </row>
    <row r="35" spans="1:19" ht="15">
      <c r="A35" s="17"/>
      <c r="B35" s="44" t="s">
        <v>107</v>
      </c>
      <c r="D35" s="2" t="s">
        <v>107</v>
      </c>
      <c r="F35" s="40">
        <f>SUM(F9:F34)</f>
        <v>142177.34999999998</v>
      </c>
      <c r="G35" s="40">
        <f aca="true" t="shared" si="1" ref="G35:R35">SUM(G9:G34)</f>
        <v>3705.52</v>
      </c>
      <c r="H35" s="40">
        <f t="shared" si="1"/>
        <v>377119.1099999999</v>
      </c>
      <c r="I35" s="40">
        <f t="shared" si="1"/>
        <v>13324.59</v>
      </c>
      <c r="J35" s="40">
        <f t="shared" si="1"/>
        <v>51421.45</v>
      </c>
      <c r="K35" s="40">
        <f t="shared" si="1"/>
        <v>0</v>
      </c>
      <c r="L35" s="40">
        <f t="shared" si="1"/>
        <v>27530.039999999997</v>
      </c>
      <c r="M35" s="40">
        <f t="shared" si="1"/>
        <v>57482.280000000006</v>
      </c>
      <c r="N35" s="40">
        <f t="shared" si="1"/>
        <v>7654.11</v>
      </c>
      <c r="O35" s="40">
        <f t="shared" si="1"/>
        <v>1570.3</v>
      </c>
      <c r="P35" s="40">
        <f t="shared" si="1"/>
        <v>169147.37</v>
      </c>
      <c r="Q35" s="40">
        <f t="shared" si="1"/>
        <v>1764.21</v>
      </c>
      <c r="R35" s="40">
        <f t="shared" si="1"/>
        <v>6138.9</v>
      </c>
      <c r="S35" s="68">
        <f t="shared" si="0"/>
        <v>859035.2299999999</v>
      </c>
    </row>
    <row r="36" ht="15">
      <c r="B36" s="6"/>
    </row>
    <row r="37" ht="15">
      <c r="B37" s="6"/>
    </row>
    <row r="38" spans="2:31" ht="15">
      <c r="B38" s="45"/>
      <c r="C38" s="46"/>
      <c r="D38" s="47"/>
      <c r="E38" s="48"/>
      <c r="F38" s="49"/>
      <c r="G38" s="50"/>
      <c r="H38" s="50"/>
      <c r="I38" s="46"/>
      <c r="J38" s="88"/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2:31" ht="15">
      <c r="B39" s="51"/>
      <c r="C39" s="52"/>
      <c r="D39" s="53"/>
      <c r="E39" s="54"/>
      <c r="F39" s="55"/>
      <c r="G39" s="50"/>
      <c r="H39" s="50"/>
      <c r="I39" s="46"/>
      <c r="J39" s="90"/>
      <c r="K39" s="90"/>
      <c r="L39" s="91"/>
      <c r="M39" s="91"/>
      <c r="N39" s="91"/>
      <c r="O39" s="91"/>
      <c r="P39" s="91"/>
      <c r="Q39" s="91"/>
      <c r="R39" s="91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2:31" ht="15">
      <c r="B40" s="51"/>
      <c r="C40" s="52"/>
      <c r="D40" s="53"/>
      <c r="E40" s="54"/>
      <c r="F40" s="55"/>
      <c r="G40" s="50"/>
      <c r="H40" s="50"/>
      <c r="I40" s="46"/>
      <c r="J40" s="56"/>
      <c r="K40" s="56"/>
      <c r="L40" s="57"/>
      <c r="M40" s="57"/>
      <c r="N40" s="57"/>
      <c r="O40" s="57"/>
      <c r="P40" s="57"/>
      <c r="Q40" s="57"/>
      <c r="R40" s="5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0:31" ht="15">
      <c r="J41" s="58"/>
      <c r="K41" s="58"/>
      <c r="L41" s="59"/>
      <c r="M41" s="60"/>
      <c r="N41" s="60"/>
      <c r="O41" s="60"/>
      <c r="P41" s="60"/>
      <c r="Q41" s="61"/>
      <c r="R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0:31" ht="15">
      <c r="J42" s="62"/>
      <c r="K42" s="62"/>
      <c r="L42" s="63"/>
      <c r="M42" s="63"/>
      <c r="N42" s="64"/>
      <c r="O42" s="63"/>
      <c r="P42" s="63"/>
      <c r="Q42" s="65"/>
      <c r="R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3:31" ht="18.75">
      <c r="C43" s="13"/>
      <c r="J43" s="81"/>
      <c r="K43" s="81"/>
      <c r="L43" s="81"/>
      <c r="M43" s="81"/>
      <c r="N43" s="81"/>
      <c r="O43" s="66"/>
      <c r="P43" s="66"/>
      <c r="Q43" s="66"/>
      <c r="R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3:31" ht="18.75">
      <c r="C44" s="13"/>
      <c r="J44" s="67"/>
      <c r="K44" s="67"/>
      <c r="L44" s="67"/>
      <c r="M44" s="67"/>
      <c r="N44" s="66"/>
      <c r="O44" s="66"/>
      <c r="P44" s="66"/>
      <c r="Q44" s="66"/>
      <c r="R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0:31" ht="15">
      <c r="J45" s="46"/>
      <c r="K45" s="46"/>
      <c r="L45" s="50"/>
      <c r="M45" s="50"/>
      <c r="N45" s="50"/>
      <c r="O45" s="50"/>
      <c r="P45" s="50"/>
      <c r="Q45" s="50"/>
      <c r="R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0:31" ht="15">
      <c r="J46" s="46"/>
      <c r="K46" s="46"/>
      <c r="L46" s="50"/>
      <c r="M46" s="50"/>
      <c r="N46" s="50"/>
      <c r="O46" s="50"/>
      <c r="P46" s="50"/>
      <c r="Q46" s="50"/>
      <c r="R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9" ht="15">
      <c r="B49" s="9"/>
    </row>
    <row r="68" ht="15">
      <c r="D68" s="14"/>
    </row>
  </sheetData>
  <sheetProtection/>
  <mergeCells count="7">
    <mergeCell ref="J43:N43"/>
    <mergeCell ref="A4:E4"/>
    <mergeCell ref="A5:E5"/>
    <mergeCell ref="B7:B8"/>
    <mergeCell ref="C7:E7"/>
    <mergeCell ref="J38:AE38"/>
    <mergeCell ref="J39:R39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euromedical.ro"/>
    <hyperlink ref="E18" r:id="rId6" display="office@ro.linde-gas.com"/>
    <hyperlink ref="E19" r:id="rId7" display="office@medicam3.ro; "/>
    <hyperlink ref="E20" r:id="rId8" display="office@medicalexpress.ro"/>
    <hyperlink ref="E24" r:id="rId9" display="newmedics@newmedics.ro"/>
    <hyperlink ref="E25" r:id="rId10" display="contact@ortodac.ro"/>
    <hyperlink ref="E26" r:id="rId11" display="contact@ortopedica.ro"/>
    <hyperlink ref="E28" r:id="rId12" display="office@ortotech.ro"/>
    <hyperlink ref="E29" r:id="rId13" display="claudia.pantu@hartmann.info"/>
    <hyperlink ref="E30" r:id="rId14" display="office@pharmatelnet.ro"/>
    <hyperlink ref="E32" r:id="rId15" display="office@romsound.ro"/>
    <hyperlink ref="E33" r:id="rId16" display="theranova@theranova.ro"/>
    <hyperlink ref="E22" r:id="rId17" display="home.care@messer.ro"/>
    <hyperlink ref="E23" r:id="rId18" display="e.ursu@motivation.ro"/>
    <hyperlink ref="E21" r:id="rId19" display="stratulat.marius@gmail.com"/>
    <hyperlink ref="E27" r:id="rId20" display="ortoprofil@ortoprofil.ro; "/>
    <hyperlink ref="E14" r:id="rId21" display="info@medicmag.ro"/>
    <hyperlink ref="E10" r:id="rId22" display="agentmedicalro@gmail.com"/>
    <hyperlink ref="E31" r:id="rId23" display="radu.gheorghe@rosal.ro"/>
    <hyperlink ref="E17" r:id="rId24" display="office@humanoptics.ro"/>
  </hyperlinks>
  <printOptions/>
  <pageMargins left="0.25" right="0.25" top="0.5" bottom="0.248031496" header="0.31496062992126" footer="0.31496062992126"/>
  <pageSetup horizontalDpi="600" verticalDpi="600" orientation="landscape" paperSize="9" scale="9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